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P912425\"/>
    </mc:Choice>
  </mc:AlternateContent>
  <bookViews>
    <workbookView xWindow="0" yWindow="0" windowWidth="21570" windowHeight="6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J5" i="1"/>
  <c r="J6" i="1"/>
  <c r="J7" i="1"/>
  <c r="J8" i="1"/>
  <c r="J9" i="1"/>
  <c r="J10" i="1"/>
  <c r="J11" i="1"/>
  <c r="J12" i="1"/>
  <c r="J13" i="1"/>
  <c r="J4" i="1"/>
  <c r="I5" i="1" l="1"/>
  <c r="I6" i="1"/>
  <c r="I7" i="1"/>
  <c r="I8" i="1"/>
  <c r="I9" i="1"/>
  <c r="I10" i="1"/>
  <c r="I11" i="1"/>
  <c r="I12" i="1"/>
  <c r="I13" i="1"/>
  <c r="I4" i="1"/>
  <c r="H5" i="1"/>
  <c r="H6" i="1"/>
  <c r="H7" i="1"/>
  <c r="H8" i="1"/>
  <c r="H9" i="1"/>
  <c r="H10" i="1"/>
  <c r="H11" i="1"/>
  <c r="H12" i="1"/>
  <c r="H13" i="1"/>
  <c r="H4" i="1"/>
</calcChain>
</file>

<file path=xl/sharedStrings.xml><?xml version="1.0" encoding="utf-8"?>
<sst xmlns="http://schemas.openxmlformats.org/spreadsheetml/2006/main" count="31" uniqueCount="25">
  <si>
    <t>Nguyễn PHÚC Nguyên</t>
  </si>
  <si>
    <t>ST</t>
  </si>
  <si>
    <t>HỌ TÊN</t>
  </si>
  <si>
    <t>TỔ</t>
  </si>
  <si>
    <t>TUẦN1</t>
  </si>
  <si>
    <t>TUẦN 2</t>
  </si>
  <si>
    <t>TUẦN3</t>
  </si>
  <si>
    <t>TUẦN4</t>
  </si>
  <si>
    <t>TỔNG ĐIỂM</t>
  </si>
  <si>
    <t>KIẾT QUẢ</t>
  </si>
  <si>
    <t>ĐIỂM THƯỜNG XUYÊN</t>
  </si>
  <si>
    <t>HỒ LAN ANH</t>
  </si>
  <si>
    <t>HOÀNG BÌNH</t>
  </si>
  <si>
    <t>VĂN MĨ CHI</t>
  </si>
  <si>
    <t>THÁI HÀ</t>
  </si>
  <si>
    <t>LÊ LAN</t>
  </si>
  <si>
    <t>HỒ VĂN MINH</t>
  </si>
  <si>
    <t>NGUYỄN NAM</t>
  </si>
  <si>
    <t>NGÔ THIÊN PHÚ</t>
  </si>
  <si>
    <t>NGUYỄN XUÂN</t>
  </si>
  <si>
    <t>LÊ VŨ YẾN</t>
  </si>
  <si>
    <t>CHĂM CHỈ</t>
  </si>
  <si>
    <t>TIẾN LÊN</t>
  </si>
  <si>
    <t>CHUYÊN CẦN</t>
  </si>
  <si>
    <t>CỐ GẮNG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</si>
</sst>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G19" sqref="G19"/>
    </sheetView>
  </sheetViews>
  <sheetFormatPr defaultRowHeight="15" x14ac:dyDescent="0.25"/>
  <cols>
    <col min="1" max="1" width="6.42578125" customWidth="1"/>
    <col min="2" max="2" width="19.28515625" customWidth="1"/>
    <col min="3" max="3" width="16.7109375" customWidth="1"/>
    <col min="4" max="4" width="8.85546875" customWidth="1"/>
    <col min="5" max="5" width="9.28515625" customWidth="1"/>
    <col min="6" max="6" width="8.42578125" customWidth="1"/>
    <col min="7" max="7" width="8.7109375" customWidth="1"/>
    <col min="8" max="8" width="14.28515625" customWidth="1"/>
    <col min="9" max="9" width="12" customWidth="1"/>
    <col min="10" max="10" width="26.28515625" customWidth="1"/>
  </cols>
  <sheetData>
    <row r="2" spans="1:10" ht="18.75" x14ac:dyDescent="0.3">
      <c r="A2" s="2" t="s">
        <v>0</v>
      </c>
      <c r="B2" s="1"/>
    </row>
    <row r="3" spans="1:10" ht="18.75" x14ac:dyDescent="0.3">
      <c r="A3" s="4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8.75" x14ac:dyDescent="0.3">
      <c r="A4" s="4">
        <v>1</v>
      </c>
      <c r="B4" s="3" t="s">
        <v>11</v>
      </c>
      <c r="C4" s="3" t="s">
        <v>21</v>
      </c>
      <c r="D4" s="4">
        <v>4</v>
      </c>
      <c r="E4" s="4">
        <v>5</v>
      </c>
      <c r="F4" s="4">
        <v>6</v>
      </c>
      <c r="G4" s="4">
        <v>3</v>
      </c>
      <c r="H4" s="3">
        <f>SUM(D4:G4)</f>
        <v>18</v>
      </c>
      <c r="I4" s="3" t="str">
        <f>IF(H4&gt;=20,"ĐẠT","CHƯA ĐẠT")</f>
        <v>CHƯA ĐẠT</v>
      </c>
      <c r="J4" s="3" t="str">
        <f>IF(H4&gt;=30,"10",IF(H4&gt;=25,"9",IF(H4&gt;=20,"8","7")))</f>
        <v>7</v>
      </c>
    </row>
    <row r="5" spans="1:10" ht="18.75" x14ac:dyDescent="0.3">
      <c r="A5" s="4">
        <v>2</v>
      </c>
      <c r="B5" s="3" t="s">
        <v>12</v>
      </c>
      <c r="C5" s="3" t="s">
        <v>22</v>
      </c>
      <c r="D5" s="4">
        <v>5</v>
      </c>
      <c r="E5" s="4">
        <v>6</v>
      </c>
      <c r="F5" s="4">
        <v>5</v>
      </c>
      <c r="G5" s="4">
        <v>4</v>
      </c>
      <c r="H5" s="3">
        <f t="shared" ref="H5:H13" si="0">SUM(D5:G5)</f>
        <v>20</v>
      </c>
      <c r="I5" s="3" t="str">
        <f t="shared" ref="I5:I13" si="1">IF(H5&gt;=20,"ĐẠT","CHƯA ĐẠT")</f>
        <v>ĐẠT</v>
      </c>
      <c r="J5" s="3" t="str">
        <f t="shared" ref="J5:J13" si="2">IF(H5&gt;=30,"10",IF(H5&gt;=25,"9",IF(H5&gt;=20,"8","7")))</f>
        <v>8</v>
      </c>
    </row>
    <row r="6" spans="1:10" ht="18.75" x14ac:dyDescent="0.3">
      <c r="A6" s="4">
        <v>3</v>
      </c>
      <c r="B6" s="3" t="s">
        <v>13</v>
      </c>
      <c r="C6" s="3" t="s">
        <v>23</v>
      </c>
      <c r="D6" s="4">
        <v>8</v>
      </c>
      <c r="E6" s="4">
        <v>9</v>
      </c>
      <c r="F6" s="4">
        <v>7</v>
      </c>
      <c r="G6" s="4">
        <v>8</v>
      </c>
      <c r="H6" s="3">
        <f t="shared" si="0"/>
        <v>32</v>
      </c>
      <c r="I6" s="3" t="str">
        <f t="shared" si="1"/>
        <v>ĐẠT</v>
      </c>
      <c r="J6" s="3" t="str">
        <f t="shared" si="2"/>
        <v>10</v>
      </c>
    </row>
    <row r="7" spans="1:10" ht="18.75" x14ac:dyDescent="0.3">
      <c r="A7" s="4">
        <v>4</v>
      </c>
      <c r="B7" s="3" t="s">
        <v>14</v>
      </c>
      <c r="C7" s="3" t="s">
        <v>22</v>
      </c>
      <c r="D7" s="4">
        <v>4</v>
      </c>
      <c r="E7" s="4">
        <v>6</v>
      </c>
      <c r="F7" s="4">
        <v>4</v>
      </c>
      <c r="G7" s="4">
        <v>3</v>
      </c>
      <c r="H7" s="3">
        <f t="shared" si="0"/>
        <v>17</v>
      </c>
      <c r="I7" s="3" t="str">
        <f t="shared" si="1"/>
        <v>CHƯA ĐẠT</v>
      </c>
      <c r="J7" s="3" t="str">
        <f t="shared" si="2"/>
        <v>7</v>
      </c>
    </row>
    <row r="8" spans="1:10" ht="18.75" x14ac:dyDescent="0.3">
      <c r="A8" s="4">
        <v>5</v>
      </c>
      <c r="B8" s="3" t="s">
        <v>15</v>
      </c>
      <c r="C8" s="3" t="s">
        <v>21</v>
      </c>
      <c r="D8" s="4">
        <v>3</v>
      </c>
      <c r="E8" s="4">
        <v>5</v>
      </c>
      <c r="F8" s="4">
        <v>5</v>
      </c>
      <c r="G8" s="4">
        <v>2</v>
      </c>
      <c r="H8" s="3">
        <f t="shared" si="0"/>
        <v>15</v>
      </c>
      <c r="I8" s="3" t="str">
        <f t="shared" si="1"/>
        <v>CHƯA ĐẠT</v>
      </c>
      <c r="J8" s="3" t="str">
        <f t="shared" si="2"/>
        <v>7</v>
      </c>
    </row>
    <row r="9" spans="1:10" ht="18.75" x14ac:dyDescent="0.3">
      <c r="A9" s="4">
        <v>6</v>
      </c>
      <c r="B9" s="3" t="s">
        <v>16</v>
      </c>
      <c r="C9" s="3" t="s">
        <v>24</v>
      </c>
      <c r="D9" s="4">
        <v>3</v>
      </c>
      <c r="E9" s="4">
        <v>4</v>
      </c>
      <c r="F9" s="4">
        <v>5</v>
      </c>
      <c r="G9" s="4">
        <v>4</v>
      </c>
      <c r="H9" s="3">
        <f t="shared" si="0"/>
        <v>16</v>
      </c>
      <c r="I9" s="3" t="str">
        <f t="shared" si="1"/>
        <v>CHƯA ĐẠT</v>
      </c>
      <c r="J9" s="3" t="str">
        <f t="shared" si="2"/>
        <v>7</v>
      </c>
    </row>
    <row r="10" spans="1:10" ht="18.75" x14ac:dyDescent="0.3">
      <c r="A10" s="4">
        <v>7</v>
      </c>
      <c r="B10" s="3" t="s">
        <v>17</v>
      </c>
      <c r="C10" s="3" t="s">
        <v>24</v>
      </c>
      <c r="D10" s="4">
        <v>6</v>
      </c>
      <c r="E10" s="4">
        <v>6</v>
      </c>
      <c r="F10" s="4">
        <v>4</v>
      </c>
      <c r="G10" s="4">
        <v>5</v>
      </c>
      <c r="H10" s="3">
        <f t="shared" si="0"/>
        <v>21</v>
      </c>
      <c r="I10" s="3" t="str">
        <f t="shared" si="1"/>
        <v>ĐẠT</v>
      </c>
      <c r="J10" s="3" t="str">
        <f t="shared" si="2"/>
        <v>8</v>
      </c>
    </row>
    <row r="11" spans="1:10" ht="18.75" x14ac:dyDescent="0.3">
      <c r="A11" s="4">
        <v>8</v>
      </c>
      <c r="B11" s="3" t="s">
        <v>18</v>
      </c>
      <c r="C11" s="3" t="s">
        <v>21</v>
      </c>
      <c r="D11" s="4">
        <v>5</v>
      </c>
      <c r="E11" s="4">
        <v>5</v>
      </c>
      <c r="F11" s="4">
        <v>3</v>
      </c>
      <c r="G11" s="4">
        <v>1</v>
      </c>
      <c r="H11" s="3">
        <f t="shared" si="0"/>
        <v>14</v>
      </c>
      <c r="I11" s="3" t="str">
        <f t="shared" si="1"/>
        <v>CHƯA ĐẠT</v>
      </c>
      <c r="J11" s="3" t="str">
        <f t="shared" si="2"/>
        <v>7</v>
      </c>
    </row>
    <row r="12" spans="1:10" ht="18.75" x14ac:dyDescent="0.3">
      <c r="A12" s="4">
        <v>9</v>
      </c>
      <c r="B12" s="3" t="s">
        <v>19</v>
      </c>
      <c r="C12" s="3" t="s">
        <v>21</v>
      </c>
      <c r="D12" s="4">
        <v>6</v>
      </c>
      <c r="E12" s="4">
        <v>6</v>
      </c>
      <c r="F12" s="4">
        <v>5</v>
      </c>
      <c r="G12" s="4">
        <v>5</v>
      </c>
      <c r="H12" s="3">
        <f t="shared" si="0"/>
        <v>22</v>
      </c>
      <c r="I12" s="3" t="str">
        <f t="shared" si="1"/>
        <v>ĐẠT</v>
      </c>
      <c r="J12" s="3" t="str">
        <f t="shared" si="2"/>
        <v>8</v>
      </c>
    </row>
    <row r="13" spans="1:10" ht="18.75" x14ac:dyDescent="0.3">
      <c r="A13" s="4">
        <v>10</v>
      </c>
      <c r="B13" s="3" t="s">
        <v>20</v>
      </c>
      <c r="C13" s="3" t="s">
        <v>24</v>
      </c>
      <c r="D13" s="4">
        <v>7</v>
      </c>
      <c r="E13" s="4">
        <v>5</v>
      </c>
      <c r="F13" s="4">
        <v>6</v>
      </c>
      <c r="G13" s="4">
        <v>8</v>
      </c>
      <c r="H13" s="3">
        <f t="shared" si="0"/>
        <v>26</v>
      </c>
      <c r="I13" s="3" t="str">
        <f t="shared" si="1"/>
        <v>ĐẠT</v>
      </c>
      <c r="J13" s="3" t="str">
        <f t="shared" si="2"/>
        <v>9</v>
      </c>
    </row>
    <row r="15" spans="1:10" x14ac:dyDescent="0.25">
      <c r="G15">
        <f>SUMIF(C4:C13,C4,H4:H13)</f>
        <v>69</v>
      </c>
    </row>
    <row r="16" spans="1:10" x14ac:dyDescent="0.25">
      <c r="G16">
        <f>SUMIF(C4:C13,C9,H4:H13)</f>
        <v>63</v>
      </c>
    </row>
    <row r="17" spans="7:7" x14ac:dyDescent="0.25">
      <c r="G17">
        <f>COUNTIF(C4:C13,C5)</f>
        <v>2</v>
      </c>
    </row>
    <row r="18" spans="7:7" x14ac:dyDescent="0.25">
      <c r="G18">
        <f>COUNTIF(C4:C13,C6)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2025-03-05T09:02:59Z</dcterms:created>
  <dcterms:modified xsi:type="dcterms:W3CDTF">2025-03-05T10:01:11Z</dcterms:modified>
</cp:coreProperties>
</file>